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Monthl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&quot;%&quot;"/>
    <numFmt numFmtId="166" formatCode="0.0&quot; pts&quot;"/>
    <numFmt numFmtId="167" formatCode="0.0%"/>
  </numFmts>
  <fonts count="5">
    <font>
      <name val="Calibri"/>
      <family val="2"/>
      <color theme="1"/>
      <sz val="11"/>
      <scheme val="minor"/>
    </font>
    <font>
      <name val="Helvetica-Bold"/>
      <b val="1"/>
      <color rgb="00FFFFFF"/>
      <sz val="11"/>
    </font>
    <font>
      <name val="Helvetica-Bold"/>
      <b val="1"/>
      <color rgb="002B2B2B"/>
      <sz val="10"/>
    </font>
    <font>
      <name val="Helvetica"/>
      <color rgb="002B2B2B"/>
      <sz val="10"/>
    </font>
    <font>
      <name val="Helvetica-Bold"/>
      <b val="1"/>
      <color rgb="00A63D40"/>
      <sz val="10"/>
    </font>
  </fonts>
  <fills count="4">
    <fill>
      <patternFill/>
    </fill>
    <fill>
      <patternFill patternType="gray125"/>
    </fill>
    <fill>
      <patternFill patternType="solid">
        <fgColor rgb="000B3C5D"/>
      </patternFill>
    </fill>
    <fill>
      <patternFill patternType="solid">
        <fgColor rgb="00F2F4F5"/>
      </patternFill>
    </fill>
  </fills>
  <borders count="2">
    <border>
      <left/>
      <right/>
      <top/>
      <bottom/>
      <diagonal/>
    </border>
    <border>
      <left style="thin">
        <color rgb="00BFC7CC"/>
      </left>
      <right style="thin">
        <color rgb="00BFC7CC"/>
      </right>
      <top style="thin">
        <color rgb="00BFC7CC"/>
      </top>
      <bottom style="thin">
        <color rgb="00BFC7C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right" vertical="center"/>
    </xf>
    <xf numFmtId="0" fontId="2" fillId="0" borderId="1" pivotButton="0" quotePrefix="0" xfId="0"/>
    <xf numFmtId="164" fontId="3" fillId="0" borderId="1" applyAlignment="1" pivotButton="0" quotePrefix="0" xfId="0">
      <alignment horizontal="right"/>
    </xf>
    <xf numFmtId="0" fontId="2" fillId="3" borderId="1" pivotButton="0" quotePrefix="0" xfId="0"/>
    <xf numFmtId="164" fontId="3" fillId="3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  <xf numFmtId="166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  <xf numFmtId="166" fontId="4" fillId="0" borderId="1" pivotButton="0" quotePrefix="0" xfId="0"/>
    <xf numFmtId="0" fontId="3" fillId="0" borderId="1" pivotButton="0" quotePrefix="0" xfId="0"/>
    <xf numFmtId="164" fontId="2" fillId="3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0</row>
      <rowOff>0</rowOff>
    </from>
    <ext cx="1143000" cy="1143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0</row>
      <rowOff>0</rowOff>
    </from>
    <ext cx="1143000" cy="1143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</cols>
  <sheetData>
    <row r="1" ht="20" customHeight="1">
      <c r="A1" s="1" t="inlineStr">
        <is>
          <t>Metric</t>
        </is>
      </c>
      <c r="B1" s="2" t="inlineStr">
        <is>
          <t>FY2025</t>
        </is>
      </c>
      <c r="C1" s="2" t="inlineStr">
        <is>
          <t>FY2024</t>
        </is>
      </c>
      <c r="D1" s="2" t="inlineStr">
        <is>
          <t>Change</t>
        </is>
      </c>
    </row>
    <row r="2">
      <c r="A2" s="3" t="inlineStr">
        <is>
          <t>Revenue</t>
        </is>
      </c>
      <c r="B2" s="4" t="n">
        <v>69146302.56</v>
      </c>
      <c r="C2" s="4" t="n">
        <v>64106153.02</v>
      </c>
      <c r="D2" s="4">
        <f>B2-C2</f>
        <v/>
      </c>
    </row>
    <row r="3">
      <c r="A3" s="3" t="inlineStr">
        <is>
          <t>Cost of goods sold</t>
        </is>
      </c>
      <c r="B3" s="4" t="n">
        <v>48413150.83</v>
      </c>
      <c r="C3" s="4" t="n">
        <v>44621042.2</v>
      </c>
      <c r="D3" s="4">
        <f>B3-C3</f>
        <v/>
      </c>
    </row>
    <row r="4">
      <c r="A4" s="5" t="inlineStr">
        <is>
          <t>Gross profit</t>
        </is>
      </c>
      <c r="B4" s="6" t="n">
        <v>20733151.73</v>
      </c>
      <c r="C4" s="6" t="n">
        <v>19485110.82</v>
      </c>
      <c r="D4" s="6">
        <f>B4-C4</f>
        <v/>
      </c>
    </row>
    <row r="5">
      <c r="A5" s="3" t="inlineStr">
        <is>
          <t>Gross margin %</t>
        </is>
      </c>
      <c r="B5" s="7" t="n">
        <v>30</v>
      </c>
      <c r="C5" s="7" t="n">
        <v>30.4</v>
      </c>
      <c r="D5" s="8">
        <f>B5-C5</f>
        <v/>
      </c>
    </row>
    <row r="6">
      <c r="A6" s="3" t="inlineStr">
        <is>
          <t>Orders</t>
        </is>
      </c>
      <c r="B6" s="9" t="n">
        <v>6358</v>
      </c>
      <c r="C6" s="9" t="n">
        <v>6071</v>
      </c>
      <c r="D6" s="9">
        <f>B6-C6</f>
        <v/>
      </c>
    </row>
    <row r="7">
      <c r="A7" s="3" t="inlineStr">
        <is>
          <t>Revenue growth %</t>
        </is>
      </c>
      <c r="B7" s="10" t="n"/>
      <c r="C7" s="10" t="n"/>
      <c r="D7" s="11">
        <f>(B2-C2)/C2</f>
        <v/>
      </c>
    </row>
    <row r="8">
      <c r="A8" s="3" t="inlineStr">
        <is>
          <t>Gross margin change</t>
        </is>
      </c>
      <c r="B8" s="10" t="n"/>
      <c r="C8" s="10" t="n"/>
      <c r="D8" s="12">
        <f>B5-C5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</cols>
  <sheetData>
    <row r="1" ht="20" customHeight="1">
      <c r="A1" s="1" t="inlineStr">
        <is>
          <t>Month</t>
        </is>
      </c>
      <c r="B1" s="2" t="inlineStr">
        <is>
          <t>Revenue</t>
        </is>
      </c>
      <c r="C1" s="2" t="inlineStr">
        <is>
          <t>Gross Profit</t>
        </is>
      </c>
    </row>
    <row r="2">
      <c r="A2" s="13" t="inlineStr">
        <is>
          <t>January</t>
        </is>
      </c>
      <c r="B2" s="4" t="n">
        <v>5660798.91</v>
      </c>
      <c r="C2" s="4" t="n">
        <v>1697658.28</v>
      </c>
    </row>
    <row r="3">
      <c r="A3" s="13" t="inlineStr">
        <is>
          <t>February</t>
        </is>
      </c>
      <c r="B3" s="4" t="n">
        <v>4408264.69</v>
      </c>
      <c r="C3" s="4" t="n">
        <v>1419464.55</v>
      </c>
    </row>
    <row r="4">
      <c r="A4" s="13" t="inlineStr">
        <is>
          <t>March</t>
        </is>
      </c>
      <c r="B4" s="4" t="n">
        <v>5234287.17</v>
      </c>
      <c r="C4" s="4" t="n">
        <v>1596816.46</v>
      </c>
    </row>
    <row r="5">
      <c r="A5" s="13" t="inlineStr">
        <is>
          <t>April</t>
        </is>
      </c>
      <c r="B5" s="4" t="n">
        <v>6857863.42</v>
      </c>
      <c r="C5" s="4" t="n">
        <v>2045858.38</v>
      </c>
    </row>
    <row r="6">
      <c r="A6" s="13" t="inlineStr">
        <is>
          <t>May</t>
        </is>
      </c>
      <c r="B6" s="4" t="n">
        <v>4558071.52</v>
      </c>
      <c r="C6" s="4" t="n">
        <v>1472577.61</v>
      </c>
    </row>
    <row r="7">
      <c r="A7" s="13" t="inlineStr">
        <is>
          <t>June</t>
        </is>
      </c>
      <c r="B7" s="4" t="n">
        <v>4767230.19</v>
      </c>
      <c r="C7" s="4" t="n">
        <v>1520809.66</v>
      </c>
    </row>
    <row r="8">
      <c r="A8" s="13" t="inlineStr">
        <is>
          <t>July</t>
        </is>
      </c>
      <c r="B8" s="4" t="n">
        <v>4717309.03</v>
      </c>
      <c r="C8" s="4" t="n">
        <v>1392763.83</v>
      </c>
    </row>
    <row r="9">
      <c r="A9" s="13" t="inlineStr">
        <is>
          <t>August</t>
        </is>
      </c>
      <c r="B9" s="4" t="n">
        <v>3693598.05</v>
      </c>
      <c r="C9" s="4" t="n">
        <v>1119088.46</v>
      </c>
    </row>
    <row r="10">
      <c r="A10" s="13" t="inlineStr">
        <is>
          <t>September</t>
        </is>
      </c>
      <c r="B10" s="4" t="n">
        <v>6576280.41</v>
      </c>
      <c r="C10" s="4" t="n">
        <v>1916811.12</v>
      </c>
    </row>
    <row r="11">
      <c r="A11" s="13" t="inlineStr">
        <is>
          <t>October</t>
        </is>
      </c>
      <c r="B11" s="4" t="n">
        <v>7979546.15</v>
      </c>
      <c r="C11" s="4" t="n">
        <v>2379098.88</v>
      </c>
    </row>
    <row r="12">
      <c r="A12" s="13" t="inlineStr">
        <is>
          <t>November</t>
        </is>
      </c>
      <c r="B12" s="4" t="n">
        <v>6710974.81</v>
      </c>
      <c r="C12" s="4" t="n">
        <v>1945670.78</v>
      </c>
    </row>
    <row r="13">
      <c r="A13" s="13" t="inlineStr">
        <is>
          <t>December</t>
        </is>
      </c>
      <c r="B13" s="4" t="n">
        <v>7982078.21</v>
      </c>
      <c r="C13" s="4" t="n">
        <v>2226533.72</v>
      </c>
    </row>
    <row r="14">
      <c r="A14" s="5" t="inlineStr">
        <is>
          <t>Total</t>
        </is>
      </c>
      <c r="B14" s="14">
        <f>SUM(B2:B13)</f>
        <v/>
      </c>
      <c r="C14" s="14">
        <f>SUM(C2:C13)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2026-10-25T15:23:20Z</dcterms:created>
  <dcterms:modified xmlns:dcterms="http://purl.org/dc/terms/" xmlns:xsi="http://www.w3.org/2001/XMLSchema-instance" xsi:type="dcterms:W3CDTF">2026-10-25T15:23:20Z</dcterms:modified>
</cp:coreProperties>
</file>